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<sst xmlns="http://schemas.openxmlformats.org/spreadsheetml/2006/main" count="25" uniqueCount="23">
  <si>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Объекты выполнения работ</t>
  </si>
  <si>
    <t>Виды работ</t>
  </si>
  <si>
    <t>Един. Измер</t>
  </si>
  <si>
    <t>Замена трубопроводов Dy=32мм п/п</t>
  </si>
  <si>
    <t>мп</t>
  </si>
  <si>
    <t>шт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</si>
  <si>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</si>
  <si>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</si>
  <si>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</si>
  <si>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</si>
  <si>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</si>
  <si>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Объемы работ за год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</si>
  <si>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</si>
  <si>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</si>
  <si>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ул.Архангельская, 5</t>
  </si>
  <si>
    <t>План текущего ремонта на 2019 г.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</si>
  <si>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</si>
  <si>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</si>
  <si>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</si>
  <si>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</si>
  <si>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 xml:space="preserve"> Водопровод канализация, горячее водоснабжение</t>
  </si>
  <si>
    <t>поверка расход</t>
  </si>
  <si>
    <t>замена привода, датчика погружн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</si>
</sst>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2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vertAlign val="superscript"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00390625" style="3" customWidth="1"/>
    <col min="6" max="16384" width="9.125" style="13" customWidth="1"/>
  </cols>
  <sheetData>
    <row r="1" spans="1:5" ht="15.75">
      <c r="A1" s="1"/>
      <c r="B1" s="1" t="s">
        <v>14</v>
      </c>
      <c r="C1" s="1"/>
      <c r="D1" s="2"/>
      <c r="E1" s="1"/>
    </row>
    <row r="2" spans="1:5" ht="15.75">
      <c r="A2" s="1"/>
      <c r="B2" s="1" t="s">
        <v>15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11</v>
      </c>
      <c r="E4" s="6"/>
    </row>
    <row r="5" spans="1:5" ht="15.75">
      <c r="A5" s="18" t="s">
        <v>16</v>
      </c>
      <c r="B5" s="9" t="s">
        <v>17</v>
      </c>
      <c r="C5" s="5" t="s">
        <v>18</v>
      </c>
      <c r="D5" s="7">
        <v>2</v>
      </c>
      <c r="E5" s="8">
        <f>789.55*D5</f>
        <v>1579.1</v>
      </c>
    </row>
    <row r="6" spans="1:5" ht="15.75">
      <c r="A6" s="19"/>
      <c r="B6" s="9" t="s">
        <v>19</v>
      </c>
      <c r="C6" s="5" t="s">
        <v>6</v>
      </c>
      <c r="D6" s="7"/>
      <c r="E6" s="12">
        <f>756.87*D6</f>
        <v>0</v>
      </c>
    </row>
    <row r="7" spans="1:5" ht="15.75">
      <c r="A7" s="15" t="s">
        <v>7</v>
      </c>
      <c r="B7" s="9" t="s">
        <v>8</v>
      </c>
      <c r="C7" s="5" t="s">
        <v>4</v>
      </c>
      <c r="D7" s="7"/>
      <c r="E7" s="12">
        <f>1546.79*D7</f>
        <v>0</v>
      </c>
    </row>
    <row r="8" spans="1:5" ht="15.75">
      <c r="A8" s="16"/>
      <c r="B8" s="9" t="s">
        <v>9</v>
      </c>
      <c r="C8" s="5" t="s">
        <v>10</v>
      </c>
      <c r="D8" s="7">
        <v>5</v>
      </c>
      <c r="E8" s="8">
        <f>4117.15/7*D8</f>
        <v>2940.8214285714284</v>
      </c>
    </row>
    <row r="9" spans="1:5" ht="18.75">
      <c r="A9" s="17"/>
      <c r="B9" s="9" t="s">
        <v>12</v>
      </c>
      <c r="C9" s="5" t="s">
        <v>13</v>
      </c>
      <c r="D9" s="7"/>
      <c r="E9" s="11">
        <f>190.24/0.017*D9</f>
        <v>0</v>
      </c>
    </row>
    <row r="10" spans="1:5" ht="15.75">
      <c r="A10" s="15" t="s">
        <v>20</v>
      </c>
      <c r="B10" s="9" t="s">
        <v>3</v>
      </c>
      <c r="C10" s="5" t="s">
        <v>4</v>
      </c>
      <c r="D10" s="7"/>
      <c r="E10" s="12">
        <f>489.65*D10</f>
        <v>0</v>
      </c>
    </row>
    <row r="11" spans="1:5" ht="15.75">
      <c r="A11" s="16"/>
      <c r="B11" s="9" t="s">
        <v>21</v>
      </c>
      <c r="C11" s="5" t="s">
        <v>5</v>
      </c>
      <c r="D11" s="7">
        <v>1</v>
      </c>
      <c r="E11" s="12">
        <f>211.65*D11+9145.34+14.45</f>
        <v>9371.44</v>
      </c>
    </row>
    <row r="12" spans="1:5" ht="15.75">
      <c r="A12" s="17"/>
      <c r="B12" s="9" t="s">
        <v>22</v>
      </c>
      <c r="C12" s="5" t="s">
        <v>5</v>
      </c>
      <c r="D12" s="7">
        <v>2</v>
      </c>
      <c r="E12" s="12">
        <f>588.82*D12+30357</f>
        <v>31534.64</v>
      </c>
    </row>
    <row r="14" spans="5:6" ht="15">
      <c r="E14" s="14">
        <f>SUM(E5:E13)</f>
        <v>45426.00142857143</v>
      </c>
      <c r="F14" s="20"/>
    </row>
    <row r="16" ht="14.25">
      <c r="F16" s="21"/>
    </row>
  </sheetData>
  <sheetProtection/>
  <mergeCells count="3">
    <mergeCell ref="A5:A6"/>
    <mergeCell ref="A7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2019-06-19T04:53:19Z</dcterms:modified>
  <cp:category/>
  <cp:version/>
  <cp:contentType/>
  <cp:contentStatus/>
</cp:coreProperties>
</file>